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Legal\ML Master Copy\COMPLAINTS DATA\"/>
    </mc:Choice>
  </mc:AlternateContent>
  <workbookProtection workbookAlgorithmName="SHA-512" workbookHashValue="N8+bINduBLR6kWmL7d6bYVsEhXAQnbljOkUeUDOseSl7SXJEfla2K/le7Fzd7Owagz1rFMdNr5CrgbVbn75lFw==" workbookSaltValue="UTPbWDWp3keQSRUScAjadQ==" workbookSpinCount="100000" lockStructure="1"/>
  <bookViews>
    <workbookView xWindow="-100" yWindow="-100" windowWidth="20720" windowHeight="13280" activeTab="1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4" i="6" l="1"/>
  <c r="D15" i="5" l="1"/>
  <c r="E15" i="5"/>
  <c r="F15" i="5"/>
  <c r="G15" i="5"/>
  <c r="H15" i="5"/>
  <c r="I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B15" i="5"/>
  <c r="A15" i="5"/>
  <c r="H62" i="1" l="1"/>
  <c r="H61" i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J41" i="1"/>
  <c r="J40" i="1"/>
  <c r="J39" i="1"/>
  <c r="J38" i="1"/>
  <c r="J37" i="1"/>
  <c r="J36" i="1"/>
  <c r="J35" i="1"/>
  <c r="J34" i="1"/>
  <c r="J33" i="1"/>
  <c r="W5" i="5" l="1"/>
  <c r="W6" i="5"/>
  <c r="W7" i="5"/>
  <c r="W8" i="5"/>
  <c r="W9" i="5"/>
  <c r="W10" i="5"/>
  <c r="W11" i="5"/>
  <c r="W12" i="5"/>
  <c r="W13" i="5"/>
  <c r="W14" i="5"/>
  <c r="W16" i="5"/>
  <c r="W4" i="5"/>
  <c r="W18" i="5" s="1"/>
  <c r="J23" i="6"/>
  <c r="J42" i="6"/>
  <c r="H61" i="6"/>
  <c r="J23" i="1"/>
  <c r="J15" i="5" s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Q4" i="5" l="1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</calcChain>
</file>

<file path=xl/comments1.xml><?xml version="1.0" encoding="utf-8"?>
<comments xmlns="http://schemas.openxmlformats.org/spreadsheetml/2006/main">
  <authors>
    <author>Matthew Harris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<sst xmlns="http://schemas.openxmlformats.org/spreadsheetml/2006/main" count="343" uniqueCount="155">
  <si>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</si>
  <si>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</si>
  <si>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</si>
  <si>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</si>
  <si>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</si>
  <si>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</si>
  <si>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</si>
  <si>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</si>
  <si>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</si>
  <si>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</si>
  <si>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</si>
  <si>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</si>
  <si>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</si>
  <si>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</si>
  <si>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</si>
  <si>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</si>
  <si>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</si>
  <si>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</si>
  <si>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</si>
  <si>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</si>
  <si>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</si>
  <si>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</si>
  <si>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</si>
  <si>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</si>
  <si>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</si>
  <si>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</si>
  <si>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</si>
  <si>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</si>
  <si>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</si>
  <si>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</si>
  <si>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</si>
  <si>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</si>
  <si>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</si>
  <si>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</si>
  <si>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</si>
  <si>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</si>
  <si>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</si>
  <si>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</si>
  <si>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</si>
  <si>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</si>
  <si>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</si>
  <si>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</si>
  <si>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</si>
  <si>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</si>
  <si>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</si>
  <si>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</si>
  <si>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</si>
  <si>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</si>
  <si>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</si>
  <si>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</si>
  <si>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</si>
  <si>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</si>
  <si>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</si>
  <si>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</si>
  <si>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</si>
  <si>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</si>
  <si>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</si>
  <si>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</si>
  <si>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</si>
  <si>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</si>
  <si>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</si>
  <si>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</si>
  <si>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</si>
  <si>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</si>
  <si>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</si>
  <si>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</si>
  <si>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</si>
  <si>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</si>
  <si>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</si>
  <si>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</si>
  <si>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</si>
  <si>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</si>
  <si>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</si>
  <si>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</si>
  <si>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</si>
  <si>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</si>
  <si>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</si>
  <si>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</si>
  <si>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</si>
  <si>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</si>
  <si>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</si>
  <si>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</si>
  <si>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</si>
  <si>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</si>
  <si>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</si>
  <si>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</si>
  <si>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</si>
  <si>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</si>
  <si>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</si>
  <si>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</si>
  <si>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</si>
  <si>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</si>
  <si>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</si>
  <si>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</si>
  <si>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</si>
  <si>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</si>
  <si>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</si>
  <si>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</si>
  <si>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</si>
  <si>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</si>
  <si>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</si>
  <si>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</si>
  <si>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</si>
  <si>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</si>
  <si>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</si>
  <si>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</si>
  <si>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</si>
  <si>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</si>
  <si>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</si>
  <si>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</si>
  <si>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</si>
  <si>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</si>
  <si>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</si>
  <si>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</si>
  <si>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</si>
  <si>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</si>
  <si>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</si>
  <si>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</si>
  <si>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</si>
  <si>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</si>
  <si>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</si>
  <si>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</si>
  <si>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</si>
  <si>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</si>
  <si>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</si>
  <si>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</si>
  <si>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</si>
  <si>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</si>
  <si>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</si>
  <si>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</si>
  <si>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</si>
  <si>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</si>
  <si>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</si>
  <si>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</si>
  <si>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</si>
  <si>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</si>
  <si>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</si>
  <si>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</si>
  <si>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</si>
  <si>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</si>
  <si>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</si>
  <si>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</si>
  <si>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</si>
  <si>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</si>
  <si>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</si>
  <si>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</si>
  <si>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</si>
  <si>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Q1 2020/2021</t>
  </si>
  <si>
    <t>Q2 2020/2021</t>
  </si>
  <si>
    <t>Q3 2020/2021</t>
  </si>
  <si>
    <t>Q4 2020/2021</t>
  </si>
  <si>
    <t>C1 2020/2021</t>
  </si>
  <si>
    <t>C2 2020/2021</t>
  </si>
  <si>
    <t>C3 2020/2021</t>
  </si>
  <si>
    <t>C4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</si>
</sst>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9525</xdr:rowOff>
    </xdr:from>
    <xdr:to>
      <xdr:col>9</xdr:col>
      <xdr:colOff>514111</xdr:colOff>
      <xdr:row>5</xdr:row>
      <xdr:rowOff>180879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F1A991-3CD4-4D6A-A3C7-F8CD4FF5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0050"/>
          <a:ext cx="1914286" cy="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9"/>
  <sheetViews>
    <sheetView showGridLines="0" topLeftCell="A49" workbookViewId="0">
      <selection activeCell="I62" sqref="I62:J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152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C2 2020/2021</v>
      </c>
      <c r="C7" s="50" t="s">
        <v>122</v>
      </c>
      <c r="D7" s="195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C2 2020/2021</v>
      </c>
      <c r="C12" s="37" t="s">
        <v>110</v>
      </c>
      <c r="D12" s="182">
        <v>0</v>
      </c>
      <c r="E12" s="183">
        <v>1</v>
      </c>
      <c r="F12" s="183">
        <v>0</v>
      </c>
      <c r="G12" s="183">
        <v>0</v>
      </c>
      <c r="H12" s="183">
        <v>1</v>
      </c>
      <c r="I12" s="184">
        <v>0</v>
      </c>
      <c r="J12" s="38">
        <f>SUM(D12:I12)</f>
        <v>2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C2 2020/2021</v>
      </c>
      <c r="C13" s="40" t="s">
        <v>111</v>
      </c>
      <c r="D13" s="185">
        <v>0</v>
      </c>
      <c r="E13" s="186">
        <v>5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5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C2 2020/2021</v>
      </c>
      <c r="C14" s="40" t="s">
        <v>112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C2 2020/2021</v>
      </c>
      <c r="C15" s="40" t="s">
        <v>113</v>
      </c>
      <c r="D15" s="185">
        <v>0</v>
      </c>
      <c r="E15" s="186">
        <v>3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2"/>
        <v>3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C2 2020/2021</v>
      </c>
      <c r="C16" s="40" t="s">
        <v>134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C2 2020/2021</v>
      </c>
      <c r="C17" s="40" t="s">
        <v>114</v>
      </c>
      <c r="D17" s="185">
        <v>0</v>
      </c>
      <c r="E17" s="186">
        <v>44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2"/>
        <v>44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C2 2020/2021</v>
      </c>
      <c r="C18" s="40" t="s">
        <v>115</v>
      </c>
      <c r="D18" s="185">
        <v>1</v>
      </c>
      <c r="E18" s="186">
        <v>24</v>
      </c>
      <c r="F18" s="186">
        <v>0</v>
      </c>
      <c r="G18" s="186">
        <v>0</v>
      </c>
      <c r="H18" s="186">
        <v>2</v>
      </c>
      <c r="I18" s="187">
        <v>0</v>
      </c>
      <c r="J18" s="41">
        <f t="shared" si="2"/>
        <v>27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C2 2020/2021</v>
      </c>
      <c r="C19" s="40" t="s">
        <v>116</v>
      </c>
      <c r="D19" s="185">
        <v>0</v>
      </c>
      <c r="E19" s="186">
        <v>8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2"/>
        <v>8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C2 2020/2021</v>
      </c>
      <c r="C20" s="40" t="s">
        <v>117</v>
      </c>
      <c r="D20" s="185">
        <v>0</v>
      </c>
      <c r="E20" s="186">
        <v>4</v>
      </c>
      <c r="F20" s="186">
        <v>0</v>
      </c>
      <c r="G20" s="186">
        <v>0</v>
      </c>
      <c r="H20" s="186">
        <v>0</v>
      </c>
      <c r="I20" s="187"/>
      <c r="J20" s="41">
        <f t="shared" si="2"/>
        <v>4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C2 2020/2021</v>
      </c>
      <c r="C21" s="40" t="s">
        <v>118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C2 2020/2021</v>
      </c>
      <c r="C22" s="40" t="s">
        <v>119</v>
      </c>
      <c r="D22" s="185">
        <v>0</v>
      </c>
      <c r="E22" s="186">
        <v>21</v>
      </c>
      <c r="F22" s="186">
        <v>0</v>
      </c>
      <c r="G22" s="186">
        <v>0</v>
      </c>
      <c r="H22" s="186">
        <v>1</v>
      </c>
      <c r="I22" s="187">
        <v>0</v>
      </c>
      <c r="J22" s="41">
        <f t="shared" si="2"/>
        <v>22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C2 2020/2021</v>
      </c>
      <c r="C24" s="43" t="s">
        <v>108</v>
      </c>
      <c r="D24" s="192">
        <v>0</v>
      </c>
      <c r="E24" s="193">
        <v>7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2"/>
        <v>7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C2 2020/2021</v>
      </c>
      <c r="C26" s="49" t="s">
        <v>109</v>
      </c>
      <c r="D26" s="49">
        <f t="shared" ref="D26:J26" si="3">SUM(D12:D24)</f>
        <v>1</v>
      </c>
      <c r="E26" s="49">
        <f t="shared" si="3"/>
        <v>120</v>
      </c>
      <c r="F26" s="49">
        <f t="shared" si="3"/>
        <v>0</v>
      </c>
      <c r="G26" s="49">
        <f t="shared" si="3"/>
        <v>0</v>
      </c>
      <c r="H26" s="49">
        <f t="shared" si="3"/>
        <v>4</v>
      </c>
      <c r="I26" s="49">
        <f t="shared" si="3"/>
        <v>0</v>
      </c>
      <c r="J26" s="49">
        <f t="shared" si="3"/>
        <v>125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C2 2020/2021</v>
      </c>
      <c r="C31" s="62" t="s">
        <v>110</v>
      </c>
      <c r="D31" s="197">
        <v>1</v>
      </c>
      <c r="E31" s="198">
        <v>1</v>
      </c>
      <c r="F31" s="197">
        <v>2</v>
      </c>
      <c r="G31" s="199">
        <v>0</v>
      </c>
      <c r="H31" s="199">
        <v>0</v>
      </c>
      <c r="I31" s="198">
        <v>0</v>
      </c>
      <c r="J31" s="179">
        <f>SUM(F31:I31)</f>
        <v>2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C2 2020/2021</v>
      </c>
      <c r="C32" s="64" t="s">
        <v>111</v>
      </c>
      <c r="D32" s="200">
        <v>3</v>
      </c>
      <c r="E32" s="201">
        <v>2</v>
      </c>
      <c r="F32" s="200">
        <v>4</v>
      </c>
      <c r="G32" s="202">
        <v>1</v>
      </c>
      <c r="H32" s="202">
        <v>0</v>
      </c>
      <c r="I32" s="201">
        <v>0</v>
      </c>
      <c r="J32" s="179">
        <f t="shared" ref="J32:J43" si="4">SUM(F32:I32)</f>
        <v>5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C2 2020/2021</v>
      </c>
      <c r="C33" s="64" t="s">
        <v>112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C2 2020/2021</v>
      </c>
      <c r="C34" s="64" t="s">
        <v>113</v>
      </c>
      <c r="D34" s="200">
        <v>0</v>
      </c>
      <c r="E34" s="201">
        <v>0</v>
      </c>
      <c r="F34" s="200">
        <v>0</v>
      </c>
      <c r="G34" s="202">
        <v>0</v>
      </c>
      <c r="H34" s="202">
        <v>0</v>
      </c>
      <c r="I34" s="201">
        <v>0</v>
      </c>
      <c r="J34" s="179">
        <f t="shared" si="4"/>
        <v>0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C2 2020/2021</v>
      </c>
      <c r="C35" s="64" t="s">
        <v>134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C2 2020/2021</v>
      </c>
      <c r="C36" s="64" t="s">
        <v>114</v>
      </c>
      <c r="D36" s="200">
        <v>48</v>
      </c>
      <c r="E36" s="201">
        <v>9</v>
      </c>
      <c r="F36" s="200">
        <v>33</v>
      </c>
      <c r="G36" s="202">
        <v>20</v>
      </c>
      <c r="H36" s="202">
        <v>4</v>
      </c>
      <c r="I36" s="201">
        <v>0</v>
      </c>
      <c r="J36" s="179">
        <f t="shared" si="4"/>
        <v>57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C2 2020/2021</v>
      </c>
      <c r="C37" s="64" t="s">
        <v>115</v>
      </c>
      <c r="D37" s="200">
        <v>27</v>
      </c>
      <c r="E37" s="201">
        <v>0</v>
      </c>
      <c r="F37" s="200">
        <v>24</v>
      </c>
      <c r="G37" s="202">
        <v>3</v>
      </c>
      <c r="H37" s="202">
        <v>0</v>
      </c>
      <c r="I37" s="201">
        <v>0</v>
      </c>
      <c r="J37" s="179">
        <f t="shared" si="4"/>
        <v>27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C2 2020/2021</v>
      </c>
      <c r="C38" s="64" t="s">
        <v>116</v>
      </c>
      <c r="D38" s="200">
        <v>4</v>
      </c>
      <c r="E38" s="201">
        <v>1</v>
      </c>
      <c r="F38" s="200">
        <v>5</v>
      </c>
      <c r="G38" s="202">
        <v>0</v>
      </c>
      <c r="H38" s="202">
        <v>0</v>
      </c>
      <c r="I38" s="201">
        <v>0</v>
      </c>
      <c r="J38" s="179">
        <f t="shared" si="4"/>
        <v>5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C2 2020/2021</v>
      </c>
      <c r="C39" s="64" t="s">
        <v>117</v>
      </c>
      <c r="D39" s="200">
        <v>3</v>
      </c>
      <c r="E39" s="201">
        <v>0</v>
      </c>
      <c r="F39" s="200">
        <v>1</v>
      </c>
      <c r="G39" s="202">
        <v>2</v>
      </c>
      <c r="H39" s="202">
        <v>0</v>
      </c>
      <c r="I39" s="201">
        <v>0</v>
      </c>
      <c r="J39" s="179">
        <f t="shared" si="4"/>
        <v>3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C2 2020/2021</v>
      </c>
      <c r="C40" s="64" t="s">
        <v>118</v>
      </c>
      <c r="D40" s="200">
        <v>0</v>
      </c>
      <c r="E40" s="201">
        <v>1</v>
      </c>
      <c r="F40" s="200">
        <v>0</v>
      </c>
      <c r="G40" s="202">
        <v>1</v>
      </c>
      <c r="H40" s="202">
        <v>0</v>
      </c>
      <c r="I40" s="201">
        <v>0</v>
      </c>
      <c r="J40" s="179">
        <f t="shared" si="4"/>
        <v>1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C2 2020/2021</v>
      </c>
      <c r="C41" s="64" t="s">
        <v>119</v>
      </c>
      <c r="D41" s="200">
        <v>17</v>
      </c>
      <c r="E41" s="201">
        <v>0</v>
      </c>
      <c r="F41" s="200">
        <v>17</v>
      </c>
      <c r="G41" s="202">
        <v>0</v>
      </c>
      <c r="H41" s="202">
        <v>0</v>
      </c>
      <c r="I41" s="201">
        <v>0</v>
      </c>
      <c r="J41" s="179">
        <f t="shared" si="4"/>
        <v>17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C2 2020/2021</v>
      </c>
      <c r="C43" s="65" t="s">
        <v>108</v>
      </c>
      <c r="D43" s="205">
        <v>5</v>
      </c>
      <c r="E43" s="206">
        <v>0</v>
      </c>
      <c r="F43" s="205">
        <v>2</v>
      </c>
      <c r="G43" s="207">
        <v>3</v>
      </c>
      <c r="H43" s="207">
        <v>0</v>
      </c>
      <c r="I43" s="206">
        <v>0</v>
      </c>
      <c r="J43" s="179">
        <f t="shared" si="4"/>
        <v>5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C2 2020/2021</v>
      </c>
      <c r="C45" s="71" t="s">
        <v>109</v>
      </c>
      <c r="D45" s="72">
        <f>SUM(D31:D43)</f>
        <v>111</v>
      </c>
      <c r="E45" s="73">
        <f>SUM(E31:E43)</f>
        <v>14</v>
      </c>
      <c r="F45" s="74">
        <f t="shared" ref="F45:I45" si="5">SUM(F31:F43)</f>
        <v>91</v>
      </c>
      <c r="G45" s="75">
        <f t="shared" si="5"/>
        <v>30</v>
      </c>
      <c r="H45" s="75">
        <f t="shared" si="5"/>
        <v>4</v>
      </c>
      <c r="I45" s="76">
        <f t="shared" si="5"/>
        <v>0</v>
      </c>
      <c r="J45" s="180">
        <f>SUM(J31:J43)</f>
        <v>125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19" t="s">
        <v>141</v>
      </c>
      <c r="J48" s="22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1"/>
      <c r="J49" s="222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C2 2020/2021</v>
      </c>
      <c r="C50" s="80" t="s">
        <v>110</v>
      </c>
      <c r="D50" s="208">
        <v>0</v>
      </c>
      <c r="E50" s="209">
        <v>0</v>
      </c>
      <c r="F50" s="209">
        <v>1</v>
      </c>
      <c r="G50" s="210">
        <v>1</v>
      </c>
      <c r="H50" s="179">
        <f t="shared" ref="H50:H62" si="6">SUM(D50:G50)</f>
        <v>2</v>
      </c>
      <c r="I50" s="217">
        <v>0</v>
      </c>
      <c r="J50" s="21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C2 2020/2021</v>
      </c>
      <c r="C51" s="40" t="s">
        <v>111</v>
      </c>
      <c r="D51" s="211">
        <v>0</v>
      </c>
      <c r="E51" s="212">
        <v>1</v>
      </c>
      <c r="F51" s="212">
        <v>0</v>
      </c>
      <c r="G51" s="185">
        <v>4</v>
      </c>
      <c r="H51" s="179">
        <f t="shared" si="6"/>
        <v>5</v>
      </c>
      <c r="I51" s="215">
        <v>0</v>
      </c>
      <c r="J51" s="21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C2 2020/2021</v>
      </c>
      <c r="C52" s="40" t="s">
        <v>112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5">
        <v>0</v>
      </c>
      <c r="J52" s="21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C2 2020/2021</v>
      </c>
      <c r="C53" s="40" t="s">
        <v>113</v>
      </c>
      <c r="D53" s="211">
        <v>0</v>
      </c>
      <c r="E53" s="212">
        <v>0</v>
      </c>
      <c r="F53" s="212">
        <v>0</v>
      </c>
      <c r="G53" s="185">
        <v>0</v>
      </c>
      <c r="H53" s="179">
        <f t="shared" si="6"/>
        <v>0</v>
      </c>
      <c r="I53" s="215">
        <v>0</v>
      </c>
      <c r="J53" s="21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C2 2020/2021</v>
      </c>
      <c r="C54" s="40" t="s">
        <v>134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5">
        <v>0</v>
      </c>
      <c r="J54" s="21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C2 2020/2021</v>
      </c>
      <c r="C55" s="40" t="s">
        <v>114</v>
      </c>
      <c r="D55" s="211">
        <v>1</v>
      </c>
      <c r="E55" s="212">
        <v>0</v>
      </c>
      <c r="F55" s="212">
        <v>3</v>
      </c>
      <c r="G55" s="185">
        <v>53</v>
      </c>
      <c r="H55" s="179">
        <f t="shared" si="6"/>
        <v>57</v>
      </c>
      <c r="I55" s="215">
        <v>0</v>
      </c>
      <c r="J55" s="21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C2 2020/2021</v>
      </c>
      <c r="C56" s="40" t="s">
        <v>115</v>
      </c>
      <c r="D56" s="211">
        <v>0</v>
      </c>
      <c r="E56" s="212">
        <v>0</v>
      </c>
      <c r="F56" s="212">
        <v>1</v>
      </c>
      <c r="G56" s="185">
        <v>26</v>
      </c>
      <c r="H56" s="179">
        <f t="shared" si="6"/>
        <v>27</v>
      </c>
      <c r="I56" s="215">
        <v>0</v>
      </c>
      <c r="J56" s="21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C2 2020/2021</v>
      </c>
      <c r="C57" s="40" t="s">
        <v>116</v>
      </c>
      <c r="D57" s="211">
        <v>0</v>
      </c>
      <c r="E57" s="212">
        <v>0</v>
      </c>
      <c r="F57" s="212">
        <v>2</v>
      </c>
      <c r="G57" s="185">
        <v>3</v>
      </c>
      <c r="H57" s="179">
        <f t="shared" si="6"/>
        <v>5</v>
      </c>
      <c r="I57" s="215">
        <v>0</v>
      </c>
      <c r="J57" s="21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C2 2020/2021</v>
      </c>
      <c r="C58" s="40" t="s">
        <v>117</v>
      </c>
      <c r="D58" s="211">
        <v>0</v>
      </c>
      <c r="E58" s="212">
        <v>0</v>
      </c>
      <c r="F58" s="212">
        <v>0</v>
      </c>
      <c r="G58" s="185">
        <v>3</v>
      </c>
      <c r="H58" s="179">
        <f t="shared" si="6"/>
        <v>3</v>
      </c>
      <c r="I58" s="215">
        <v>0</v>
      </c>
      <c r="J58" s="21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C2 2020/2021</v>
      </c>
      <c r="C59" s="40" t="s">
        <v>118</v>
      </c>
      <c r="D59" s="211">
        <v>0</v>
      </c>
      <c r="E59" s="212">
        <v>0</v>
      </c>
      <c r="F59" s="212">
        <v>0</v>
      </c>
      <c r="G59" s="185">
        <v>1</v>
      </c>
      <c r="H59" s="179">
        <f t="shared" si="6"/>
        <v>1</v>
      </c>
      <c r="I59" s="215">
        <v>0</v>
      </c>
      <c r="J59" s="21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C2 2020/2021</v>
      </c>
      <c r="C60" s="40" t="s">
        <v>119</v>
      </c>
      <c r="D60" s="211">
        <v>2</v>
      </c>
      <c r="E60" s="212">
        <v>0</v>
      </c>
      <c r="F60" s="212">
        <v>0</v>
      </c>
      <c r="G60" s="185">
        <v>15</v>
      </c>
      <c r="H60" s="179">
        <f t="shared" si="6"/>
        <v>17</v>
      </c>
      <c r="I60" s="215">
        <v>0</v>
      </c>
      <c r="J60" s="21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5">
        <v>0</v>
      </c>
      <c r="J61" s="216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C2 2020/2021</v>
      </c>
      <c r="C62" s="43" t="s">
        <v>108</v>
      </c>
      <c r="D62" s="213">
        <v>1</v>
      </c>
      <c r="E62" s="214">
        <v>0</v>
      </c>
      <c r="F62" s="214">
        <v>0</v>
      </c>
      <c r="G62" s="189">
        <v>4</v>
      </c>
      <c r="H62" s="179">
        <f t="shared" si="6"/>
        <v>5</v>
      </c>
      <c r="I62" s="223">
        <v>0</v>
      </c>
      <c r="J62" s="224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1"/>
      <c r="J63" s="22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C2 2020/2021</v>
      </c>
      <c r="C64" s="49" t="s">
        <v>109</v>
      </c>
      <c r="D64" s="176">
        <f>SUM(D50:D62)</f>
        <v>4</v>
      </c>
      <c r="E64" s="82">
        <f t="shared" ref="E64:G64" si="7">SUM(E50:E62)</f>
        <v>1</v>
      </c>
      <c r="F64" s="82">
        <f t="shared" si="7"/>
        <v>8</v>
      </c>
      <c r="G64" s="77">
        <f t="shared" si="7"/>
        <v>112</v>
      </c>
      <c r="H64" s="180">
        <f>SUM(H50:H62)</f>
        <v>125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2" x14ac:dyDescent="0.35">
      <c r="A65" s="19"/>
      <c r="B65" s="19"/>
    </row>
    <row r="66" spans="1:2" x14ac:dyDescent="0.35">
      <c r="A66" s="19"/>
      <c r="B66" s="19"/>
    </row>
    <row r="67" spans="1:2" x14ac:dyDescent="0.35">
      <c r="A67" s="19"/>
      <c r="B67" s="19"/>
    </row>
    <row r="68" spans="1:2" x14ac:dyDescent="0.35">
      <c r="A68" s="19"/>
      <c r="B68" s="19"/>
    </row>
    <row r="69" spans="1:2" x14ac:dyDescent="0.35">
      <c r="A69" s="19"/>
      <c r="B69" s="19"/>
    </row>
    <row r="70" spans="1:2" x14ac:dyDescent="0.35">
      <c r="A70" s="19"/>
      <c r="B70" s="19"/>
    </row>
    <row r="71" spans="1:2" x14ac:dyDescent="0.35">
      <c r="A71" s="19"/>
      <c r="B71" s="19"/>
    </row>
    <row r="72" spans="1:2" x14ac:dyDescent="0.35">
      <c r="A72" s="19"/>
      <c r="B72" s="19"/>
    </row>
    <row r="73" spans="1:2" x14ac:dyDescent="0.35">
      <c r="A73" s="19"/>
      <c r="B73" s="19"/>
    </row>
    <row r="74" spans="1:2" x14ac:dyDescent="0.35">
      <c r="A74" s="19"/>
      <c r="B74" s="19"/>
    </row>
    <row r="75" spans="1:2" x14ac:dyDescent="0.35">
      <c r="A75" s="19"/>
      <c r="B75" s="19"/>
    </row>
    <row r="76" spans="1:2" x14ac:dyDescent="0.35">
      <c r="A76" s="19"/>
      <c r="B76" s="19"/>
    </row>
    <row r="77" spans="1:2" x14ac:dyDescent="0.35">
      <c r="A77" s="19"/>
      <c r="B77" s="19"/>
    </row>
    <row r="78" spans="1:2" x14ac:dyDescent="0.35">
      <c r="A78" s="19"/>
      <c r="B78" s="19"/>
    </row>
    <row r="79" spans="1:2" x14ac:dyDescent="0.35">
      <c r="A79" s="19"/>
      <c r="B79" s="19"/>
    </row>
    <row r="80" spans="1:2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i02v7hgL5MopLpf3snhfQIHVqLClXN1R9IkLQb65R6nvTEFT5X74C7wn+8hi/YCo+lSlAhsUQ9MF46tjLwgiHw==" saltValue="6PNdwRGh7V7EKoDRk3AAwA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60:J60"/>
    <mergeCell ref="I61:J61"/>
    <mergeCell ref="I62:J62"/>
    <mergeCell ref="I63:J63"/>
    <mergeCell ref="I64:J64"/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List!$D$2:$D$5</xm:f>
          </x14:formula1>
          <xm:sqref>C6</xm:sqref>
        </x14:dataValidation>
        <x14:dataValidation type="list" allowBlank="1" showInputMessage="1" showErrorMessage="1">
          <x14:formula1>
            <xm:f>List!$E$2:$E$5</xm:f>
          </x14:formula1>
          <xm:sqref>C5</xm:sqref>
        </x14:dataValidation>
        <x14:dataValidation type="list" allowBlank="1" showInputMessage="1" showErrorMessage="1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9"/>
  <sheetViews>
    <sheetView showGridLines="0" tabSelected="1" workbookViewId="0">
      <selection activeCell="D60" sqref="D60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148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Q2 2020/2021</v>
      </c>
      <c r="C7" s="50" t="s">
        <v>15</v>
      </c>
      <c r="D7" s="195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Q2 2020/2021</v>
      </c>
      <c r="C12" s="37" t="s">
        <v>0</v>
      </c>
      <c r="D12" s="182">
        <v>0</v>
      </c>
      <c r="E12" s="183">
        <v>1</v>
      </c>
      <c r="F12" s="183">
        <v>0</v>
      </c>
      <c r="G12" s="183">
        <v>0</v>
      </c>
      <c r="H12" s="183">
        <v>1</v>
      </c>
      <c r="I12" s="184">
        <v>0</v>
      </c>
      <c r="J12" s="38">
        <f t="shared" ref="J12:J24" si="0">SUM(D12:I12)</f>
        <v>2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Q2 2020/2021</v>
      </c>
      <c r="C13" s="40" t="s">
        <v>1</v>
      </c>
      <c r="D13" s="185">
        <v>0</v>
      </c>
      <c r="E13" s="186">
        <v>5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5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Q2 2020/2021</v>
      </c>
      <c r="C14" s="40" t="s">
        <v>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Q2 2020/2021</v>
      </c>
      <c r="C15" s="40" t="s">
        <v>3</v>
      </c>
      <c r="D15" s="185">
        <v>0</v>
      </c>
      <c r="E15" s="186">
        <v>3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0"/>
        <v>3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Q2 2020/2021</v>
      </c>
      <c r="C16" s="40" t="s">
        <v>41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Q2 2020/2021</v>
      </c>
      <c r="C17" s="40" t="s">
        <v>4</v>
      </c>
      <c r="D17" s="185">
        <v>0</v>
      </c>
      <c r="E17" s="186">
        <v>44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0"/>
        <v>44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Q2 2020/2021</v>
      </c>
      <c r="C18" s="40" t="s">
        <v>5</v>
      </c>
      <c r="D18" s="185">
        <v>1</v>
      </c>
      <c r="E18" s="186">
        <v>24</v>
      </c>
      <c r="F18" s="186">
        <v>0</v>
      </c>
      <c r="G18" s="186">
        <v>0</v>
      </c>
      <c r="H18" s="186">
        <v>2</v>
      </c>
      <c r="I18" s="187">
        <v>0</v>
      </c>
      <c r="J18" s="41">
        <f t="shared" si="0"/>
        <v>27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Q2 2020/2021</v>
      </c>
      <c r="C19" s="40" t="s">
        <v>6</v>
      </c>
      <c r="D19" s="185">
        <v>0</v>
      </c>
      <c r="E19" s="186">
        <v>8</v>
      </c>
      <c r="F19" s="186">
        <v>0</v>
      </c>
      <c r="G19" s="186">
        <v>0</v>
      </c>
      <c r="H19" s="186">
        <v>0</v>
      </c>
      <c r="I19" s="187">
        <v>0</v>
      </c>
      <c r="J19" s="41">
        <f t="shared" si="0"/>
        <v>8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Q2 2020/2021</v>
      </c>
      <c r="C20" s="40" t="s">
        <v>7</v>
      </c>
      <c r="D20" s="185">
        <v>0</v>
      </c>
      <c r="E20" s="186">
        <v>4</v>
      </c>
      <c r="F20" s="186">
        <v>0</v>
      </c>
      <c r="G20" s="186">
        <v>0</v>
      </c>
      <c r="H20" s="186">
        <v>0</v>
      </c>
      <c r="I20" s="187">
        <v>0</v>
      </c>
      <c r="J20" s="41">
        <f t="shared" si="0"/>
        <v>4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Q2 2020/2021</v>
      </c>
      <c r="C21" s="40" t="s">
        <v>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Q2 2020/2021</v>
      </c>
      <c r="C22" s="40" t="s">
        <v>9</v>
      </c>
      <c r="D22" s="185">
        <v>0</v>
      </c>
      <c r="E22" s="186">
        <v>21</v>
      </c>
      <c r="F22" s="186">
        <v>0</v>
      </c>
      <c r="G22" s="186">
        <v>0</v>
      </c>
      <c r="H22" s="186">
        <v>1</v>
      </c>
      <c r="I22" s="187">
        <v>0</v>
      </c>
      <c r="J22" s="41">
        <f t="shared" si="0"/>
        <v>22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Q2 2020/2021</v>
      </c>
      <c r="C24" s="43" t="s">
        <v>10</v>
      </c>
      <c r="D24" s="192">
        <v>0</v>
      </c>
      <c r="E24" s="193">
        <v>7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0"/>
        <v>7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Q2 2020/2021</v>
      </c>
      <c r="C26" s="49" t="s">
        <v>11</v>
      </c>
      <c r="D26" s="49">
        <f>SUM(D12:D24)</f>
        <v>1</v>
      </c>
      <c r="E26" s="49">
        <f t="shared" ref="E26:J26" si="3">SUM(E12:E24)</f>
        <v>120</v>
      </c>
      <c r="F26" s="49">
        <f t="shared" si="3"/>
        <v>0</v>
      </c>
      <c r="G26" s="49">
        <f t="shared" si="3"/>
        <v>0</v>
      </c>
      <c r="H26" s="49">
        <f t="shared" si="3"/>
        <v>4</v>
      </c>
      <c r="I26" s="49">
        <f>SUM(I12:I24)</f>
        <v>0</v>
      </c>
      <c r="J26" s="49">
        <f t="shared" si="3"/>
        <v>125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Q2 2020/2021</v>
      </c>
      <c r="C31" s="62" t="s">
        <v>0</v>
      </c>
      <c r="D31" s="197">
        <v>1</v>
      </c>
      <c r="E31" s="198">
        <v>1</v>
      </c>
      <c r="F31" s="197">
        <v>2</v>
      </c>
      <c r="G31" s="199">
        <v>0</v>
      </c>
      <c r="H31" s="199">
        <v>0</v>
      </c>
      <c r="I31" s="198">
        <v>0</v>
      </c>
      <c r="J31" s="179">
        <f>SUM(F31:I31)</f>
        <v>2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Q2 2020/2021</v>
      </c>
      <c r="C32" s="64" t="s">
        <v>1</v>
      </c>
      <c r="D32" s="200">
        <v>3</v>
      </c>
      <c r="E32" s="201">
        <v>2</v>
      </c>
      <c r="F32" s="200">
        <v>4</v>
      </c>
      <c r="G32" s="202">
        <v>1</v>
      </c>
      <c r="H32" s="202">
        <v>0</v>
      </c>
      <c r="I32" s="201">
        <v>0</v>
      </c>
      <c r="J32" s="179">
        <f t="shared" ref="J32:J45" si="4">SUM(F32:I32)</f>
        <v>5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Q2 2020/2021</v>
      </c>
      <c r="C33" s="64" t="s">
        <v>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Q2 2020/2021</v>
      </c>
      <c r="C34" s="64" t="s">
        <v>3</v>
      </c>
      <c r="D34" s="200">
        <v>0</v>
      </c>
      <c r="E34" s="201">
        <v>0</v>
      </c>
      <c r="F34" s="200">
        <v>0</v>
      </c>
      <c r="G34" s="202">
        <v>0</v>
      </c>
      <c r="H34" s="202">
        <v>0</v>
      </c>
      <c r="I34" s="201">
        <v>0</v>
      </c>
      <c r="J34" s="179">
        <f t="shared" si="4"/>
        <v>0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Q2 2020/2021</v>
      </c>
      <c r="C35" s="64" t="s">
        <v>41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Q2 2020/2021</v>
      </c>
      <c r="C36" s="64" t="s">
        <v>4</v>
      </c>
      <c r="D36" s="200">
        <v>48</v>
      </c>
      <c r="E36" s="201">
        <v>9</v>
      </c>
      <c r="F36" s="200">
        <v>33</v>
      </c>
      <c r="G36" s="202">
        <v>20</v>
      </c>
      <c r="H36" s="202">
        <v>4</v>
      </c>
      <c r="I36" s="201">
        <v>0</v>
      </c>
      <c r="J36" s="179">
        <f t="shared" si="4"/>
        <v>57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Q2 2020/2021</v>
      </c>
      <c r="C37" s="64" t="s">
        <v>5</v>
      </c>
      <c r="D37" s="200">
        <v>27</v>
      </c>
      <c r="E37" s="201">
        <v>0</v>
      </c>
      <c r="F37" s="200">
        <v>24</v>
      </c>
      <c r="G37" s="202">
        <v>3</v>
      </c>
      <c r="H37" s="202">
        <v>0</v>
      </c>
      <c r="I37" s="201">
        <v>0</v>
      </c>
      <c r="J37" s="179">
        <f t="shared" si="4"/>
        <v>27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Q2 2020/2021</v>
      </c>
      <c r="C38" s="64" t="s">
        <v>6</v>
      </c>
      <c r="D38" s="200">
        <v>4</v>
      </c>
      <c r="E38" s="201">
        <v>1</v>
      </c>
      <c r="F38" s="200">
        <v>5</v>
      </c>
      <c r="G38" s="202">
        <v>0</v>
      </c>
      <c r="H38" s="202">
        <v>0</v>
      </c>
      <c r="I38" s="201">
        <v>0</v>
      </c>
      <c r="J38" s="179">
        <f t="shared" si="4"/>
        <v>5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Q2 2020/2021</v>
      </c>
      <c r="C39" s="64" t="s">
        <v>7</v>
      </c>
      <c r="D39" s="200">
        <v>3</v>
      </c>
      <c r="E39" s="201">
        <v>0</v>
      </c>
      <c r="F39" s="200">
        <v>1</v>
      </c>
      <c r="G39" s="202">
        <v>2</v>
      </c>
      <c r="H39" s="202">
        <v>0</v>
      </c>
      <c r="I39" s="201">
        <v>0</v>
      </c>
      <c r="J39" s="179">
        <f t="shared" si="4"/>
        <v>3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Q2 2020/2021</v>
      </c>
      <c r="C40" s="64" t="s">
        <v>8</v>
      </c>
      <c r="D40" s="200">
        <v>0</v>
      </c>
      <c r="E40" s="201">
        <v>1</v>
      </c>
      <c r="F40" s="200">
        <v>0</v>
      </c>
      <c r="G40" s="202">
        <v>1</v>
      </c>
      <c r="H40" s="202">
        <v>0</v>
      </c>
      <c r="I40" s="201">
        <v>0</v>
      </c>
      <c r="J40" s="179">
        <f t="shared" si="4"/>
        <v>1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Q2 2020/2021</v>
      </c>
      <c r="C41" s="64" t="s">
        <v>9</v>
      </c>
      <c r="D41" s="200">
        <v>17</v>
      </c>
      <c r="E41" s="201">
        <v>0</v>
      </c>
      <c r="F41" s="200">
        <v>17</v>
      </c>
      <c r="G41" s="202">
        <v>0</v>
      </c>
      <c r="H41" s="202">
        <v>0</v>
      </c>
      <c r="I41" s="201">
        <v>0</v>
      </c>
      <c r="J41" s="179">
        <f t="shared" si="4"/>
        <v>17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/>
      <c r="E42" s="206"/>
      <c r="F42" s="205"/>
      <c r="G42" s="207"/>
      <c r="H42" s="207"/>
      <c r="I42" s="206"/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Q2 2020/2021</v>
      </c>
      <c r="C43" s="65" t="s">
        <v>10</v>
      </c>
      <c r="D43" s="205">
        <v>5</v>
      </c>
      <c r="E43" s="206">
        <v>0</v>
      </c>
      <c r="F43" s="205">
        <v>2</v>
      </c>
      <c r="G43" s="207">
        <v>3</v>
      </c>
      <c r="H43" s="207">
        <v>0</v>
      </c>
      <c r="I43" s="206">
        <v>0</v>
      </c>
      <c r="J43" s="179">
        <f t="shared" si="4"/>
        <v>5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Q2 2020/2021</v>
      </c>
      <c r="C45" s="71" t="s">
        <v>11</v>
      </c>
      <c r="D45" s="72">
        <f>SUM(D31:D43)</f>
        <v>111</v>
      </c>
      <c r="E45" s="73">
        <f>SUM(E31:E43)</f>
        <v>14</v>
      </c>
      <c r="F45" s="74">
        <f t="shared" ref="F45:I45" si="5">SUM(F31:F43)</f>
        <v>91</v>
      </c>
      <c r="G45" s="75">
        <f t="shared" si="5"/>
        <v>30</v>
      </c>
      <c r="H45" s="75">
        <f t="shared" si="5"/>
        <v>4</v>
      </c>
      <c r="I45" s="76">
        <f t="shared" si="5"/>
        <v>0</v>
      </c>
      <c r="J45" s="180">
        <f t="shared" si="4"/>
        <v>125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19" t="s">
        <v>139</v>
      </c>
      <c r="J48" s="22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1"/>
      <c r="J49" s="222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Q2 2020/2021</v>
      </c>
      <c r="C50" s="80" t="s">
        <v>0</v>
      </c>
      <c r="D50" s="208">
        <v>0</v>
      </c>
      <c r="E50" s="209">
        <v>0</v>
      </c>
      <c r="F50" s="209">
        <v>1</v>
      </c>
      <c r="G50" s="210">
        <v>1</v>
      </c>
      <c r="H50" s="179">
        <f t="shared" ref="H50:H62" si="6">SUM(D50:G50)</f>
        <v>2</v>
      </c>
      <c r="I50" s="217">
        <v>0</v>
      </c>
      <c r="J50" s="21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Q2 2020/2021</v>
      </c>
      <c r="C51" s="40" t="s">
        <v>1</v>
      </c>
      <c r="D51" s="211">
        <v>0</v>
      </c>
      <c r="E51" s="212">
        <v>1</v>
      </c>
      <c r="F51" s="212">
        <v>0</v>
      </c>
      <c r="G51" s="185">
        <v>4</v>
      </c>
      <c r="H51" s="179">
        <f t="shared" si="6"/>
        <v>5</v>
      </c>
      <c r="I51" s="215">
        <v>0</v>
      </c>
      <c r="J51" s="21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Q2 2020/2021</v>
      </c>
      <c r="C52" s="40" t="s">
        <v>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5">
        <v>0</v>
      </c>
      <c r="J52" s="21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Q2 2020/2021</v>
      </c>
      <c r="C53" s="40" t="s">
        <v>3</v>
      </c>
      <c r="D53" s="211">
        <v>0</v>
      </c>
      <c r="E53" s="212">
        <v>0</v>
      </c>
      <c r="F53" s="212">
        <v>0</v>
      </c>
      <c r="G53" s="185">
        <v>0</v>
      </c>
      <c r="H53" s="179">
        <f t="shared" si="6"/>
        <v>0</v>
      </c>
      <c r="I53" s="215">
        <v>0</v>
      </c>
      <c r="J53" s="21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Q2 2020/2021</v>
      </c>
      <c r="C54" s="40" t="s">
        <v>41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5">
        <v>0</v>
      </c>
      <c r="J54" s="21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Q2 2020/2021</v>
      </c>
      <c r="C55" s="40" t="s">
        <v>4</v>
      </c>
      <c r="D55" s="211">
        <v>1</v>
      </c>
      <c r="E55" s="212">
        <v>0</v>
      </c>
      <c r="F55" s="212">
        <v>3</v>
      </c>
      <c r="G55" s="185">
        <v>53</v>
      </c>
      <c r="H55" s="179">
        <f t="shared" si="6"/>
        <v>57</v>
      </c>
      <c r="I55" s="215">
        <v>0</v>
      </c>
      <c r="J55" s="21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Q2 2020/2021</v>
      </c>
      <c r="C56" s="40" t="s">
        <v>5</v>
      </c>
      <c r="D56" s="211">
        <v>0</v>
      </c>
      <c r="E56" s="212">
        <v>0</v>
      </c>
      <c r="F56" s="212">
        <v>1</v>
      </c>
      <c r="G56" s="185">
        <v>26</v>
      </c>
      <c r="H56" s="179">
        <f t="shared" si="6"/>
        <v>27</v>
      </c>
      <c r="I56" s="215">
        <v>0</v>
      </c>
      <c r="J56" s="21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Q2 2020/2021</v>
      </c>
      <c r="C57" s="40" t="s">
        <v>6</v>
      </c>
      <c r="D57" s="211">
        <v>0</v>
      </c>
      <c r="E57" s="212">
        <v>0</v>
      </c>
      <c r="F57" s="212">
        <v>2</v>
      </c>
      <c r="G57" s="185">
        <v>3</v>
      </c>
      <c r="H57" s="179">
        <f t="shared" si="6"/>
        <v>5</v>
      </c>
      <c r="I57" s="215">
        <v>0</v>
      </c>
      <c r="J57" s="21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Q2 2020/2021</v>
      </c>
      <c r="C58" s="40" t="s">
        <v>7</v>
      </c>
      <c r="D58" s="211">
        <v>0</v>
      </c>
      <c r="E58" s="212">
        <v>0</v>
      </c>
      <c r="F58" s="212">
        <v>0</v>
      </c>
      <c r="G58" s="185">
        <v>3</v>
      </c>
      <c r="H58" s="179">
        <f t="shared" si="6"/>
        <v>3</v>
      </c>
      <c r="I58" s="215">
        <v>0</v>
      </c>
      <c r="J58" s="21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Q2 2020/2021</v>
      </c>
      <c r="C59" s="40" t="s">
        <v>8</v>
      </c>
      <c r="D59" s="211">
        <v>0</v>
      </c>
      <c r="E59" s="212">
        <v>0</v>
      </c>
      <c r="F59" s="212">
        <v>0</v>
      </c>
      <c r="G59" s="185">
        <v>1</v>
      </c>
      <c r="H59" s="179">
        <f t="shared" si="6"/>
        <v>1</v>
      </c>
      <c r="I59" s="215">
        <v>0</v>
      </c>
      <c r="J59" s="21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Q2 2020/2021</v>
      </c>
      <c r="C60" s="40" t="s">
        <v>9</v>
      </c>
      <c r="D60" s="211">
        <v>2</v>
      </c>
      <c r="E60" s="212">
        <v>0</v>
      </c>
      <c r="F60" s="212">
        <v>0</v>
      </c>
      <c r="G60" s="185">
        <v>15</v>
      </c>
      <c r="H60" s="179">
        <f t="shared" si="6"/>
        <v>17</v>
      </c>
      <c r="I60" s="215">
        <v>0</v>
      </c>
      <c r="J60" s="21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/>
      <c r="E61" s="214"/>
      <c r="F61" s="214"/>
      <c r="G61" s="189"/>
      <c r="H61" s="179">
        <f t="shared" si="6"/>
        <v>0</v>
      </c>
      <c r="I61" s="215">
        <v>0</v>
      </c>
      <c r="J61" s="216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Q2 2020/2021</v>
      </c>
      <c r="C62" s="43" t="s">
        <v>10</v>
      </c>
      <c r="D62" s="213">
        <v>1</v>
      </c>
      <c r="E62" s="214"/>
      <c r="F62" s="214"/>
      <c r="G62" s="189">
        <v>4</v>
      </c>
      <c r="H62" s="179">
        <f t="shared" si="6"/>
        <v>5</v>
      </c>
      <c r="I62" s="223">
        <v>0</v>
      </c>
      <c r="J62" s="224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1"/>
      <c r="J63" s="22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Q2 2020/2021</v>
      </c>
      <c r="C64" s="49" t="s">
        <v>11</v>
      </c>
      <c r="D64" s="176">
        <f>SUM(D50:D62)</f>
        <v>4</v>
      </c>
      <c r="E64" s="82">
        <f t="shared" ref="E64:G64" si="7">SUM(E50:E62)</f>
        <v>1</v>
      </c>
      <c r="F64" s="82">
        <f t="shared" si="7"/>
        <v>8</v>
      </c>
      <c r="G64" s="77">
        <f t="shared" si="7"/>
        <v>112</v>
      </c>
      <c r="H64" s="180">
        <f>SUM(D64:G64)</f>
        <v>125</v>
      </c>
      <c r="I64" s="225">
        <f>SUM(I50:J62)</f>
        <v>0</v>
      </c>
      <c r="J64" s="226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2" x14ac:dyDescent="0.35">
      <c r="A65" s="19"/>
      <c r="B65" s="19"/>
    </row>
    <row r="66" spans="1:2" x14ac:dyDescent="0.35">
      <c r="A66" s="19"/>
      <c r="B66" s="19"/>
    </row>
    <row r="67" spans="1:2" x14ac:dyDescent="0.35">
      <c r="A67" s="19"/>
      <c r="B67" s="19"/>
    </row>
    <row r="68" spans="1:2" x14ac:dyDescent="0.35">
      <c r="A68" s="19"/>
      <c r="B68" s="19"/>
    </row>
    <row r="69" spans="1:2" x14ac:dyDescent="0.35">
      <c r="A69" s="19"/>
      <c r="B69" s="19"/>
    </row>
    <row r="70" spans="1:2" x14ac:dyDescent="0.35">
      <c r="A70" s="19"/>
      <c r="B70" s="19"/>
    </row>
    <row r="71" spans="1:2" x14ac:dyDescent="0.35">
      <c r="A71" s="19"/>
      <c r="B71" s="19"/>
    </row>
    <row r="72" spans="1:2" x14ac:dyDescent="0.35">
      <c r="A72" s="19"/>
      <c r="B72" s="19"/>
    </row>
    <row r="73" spans="1:2" x14ac:dyDescent="0.35">
      <c r="A73" s="19"/>
      <c r="B73" s="19"/>
    </row>
    <row r="74" spans="1:2" x14ac:dyDescent="0.35">
      <c r="A74" s="19"/>
      <c r="B74" s="19"/>
    </row>
    <row r="75" spans="1:2" x14ac:dyDescent="0.35">
      <c r="A75" s="19"/>
      <c r="B75" s="19"/>
    </row>
    <row r="76" spans="1:2" x14ac:dyDescent="0.35">
      <c r="A76" s="19"/>
      <c r="B76" s="19"/>
    </row>
    <row r="77" spans="1:2" x14ac:dyDescent="0.35">
      <c r="A77" s="19"/>
      <c r="B77" s="19"/>
    </row>
    <row r="78" spans="1:2" x14ac:dyDescent="0.35">
      <c r="A78" s="19"/>
      <c r="B78" s="19"/>
    </row>
    <row r="79" spans="1:2" x14ac:dyDescent="0.35">
      <c r="A79" s="19"/>
      <c r="B79" s="19"/>
    </row>
    <row r="80" spans="1:2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JL5VEIvkUMWRC40YljoEr1JGTYds7Scho5exc5ImC5YYpnLrMPvcBYvmL3CfEtRD//m6+GYnqedwXbzFpzdd9w==" saltValue="Z2Q8F1wPCxMOmsLxVf2FIQ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60:J60"/>
    <mergeCell ref="I61:J61"/>
    <mergeCell ref="I62:J62"/>
    <mergeCell ref="I63:J63"/>
    <mergeCell ref="I64:J64"/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r:id="rId1"/>
  <rowBreaks count="2" manualBreakCount="2">
    <brk id="26" max="16383" man="1"/>
    <brk id="4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List!$B$2:$B$23</xm:f>
          </x14:formula1>
          <xm:sqref>C3</xm:sqref>
        </x14:dataValidation>
        <x14:dataValidation type="list" allowBlank="1" showInputMessage="1" showErrorMessage="1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5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8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1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7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workbookViewId="0">
      <selection activeCell="P16" sqref="P16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0" thickBot="1" x14ac:dyDescent="0.4">
      <c r="A3" s="20" t="str">
        <f>ENGLISH!$C$3</f>
        <v>Bridgend County Borough Council</v>
      </c>
      <c r="B3" s="21" t="str">
        <f>ENGLISH!$C$5</f>
        <v>Q2 2020/2021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Q2 2020/2021</v>
      </c>
      <c r="C4" s="30" t="s">
        <v>0</v>
      </c>
      <c r="D4" s="167">
        <f>ENGLISH!D12</f>
        <v>0</v>
      </c>
      <c r="E4" s="161">
        <f>ENGLISH!E12</f>
        <v>1</v>
      </c>
      <c r="F4" s="161">
        <f>ENGLISH!F12</f>
        <v>0</v>
      </c>
      <c r="G4" s="161">
        <f>ENGLISH!G12</f>
        <v>0</v>
      </c>
      <c r="H4" s="161">
        <f>ENGLISH!H12</f>
        <v>1</v>
      </c>
      <c r="I4" s="168">
        <f>ENGLISH!I12</f>
        <v>0</v>
      </c>
      <c r="J4" s="169">
        <f>ENGLISH!J12</f>
        <v>2</v>
      </c>
      <c r="K4" s="170">
        <f>ENGLISH!D31</f>
        <v>1</v>
      </c>
      <c r="L4" s="161">
        <f>ENGLISH!E31</f>
        <v>1</v>
      </c>
      <c r="M4" s="161">
        <f>ENGLISH!F31</f>
        <v>2</v>
      </c>
      <c r="N4" s="161">
        <f>ENGLISH!G31</f>
        <v>0</v>
      </c>
      <c r="O4" s="161">
        <f>ENGLISH!H31</f>
        <v>0</v>
      </c>
      <c r="P4" s="168">
        <f>ENGLISH!I31</f>
        <v>0</v>
      </c>
      <c r="Q4" s="169">
        <f>ENGLISH!J31</f>
        <v>2</v>
      </c>
      <c r="R4" s="161">
        <f>ENGLISH!D50</f>
        <v>0</v>
      </c>
      <c r="S4" s="161">
        <f>ENGLISH!E50</f>
        <v>0</v>
      </c>
      <c r="T4" s="161">
        <f>ENGLISH!F50</f>
        <v>1</v>
      </c>
      <c r="U4" s="168">
        <f>ENGLISH!G50</f>
        <v>1</v>
      </c>
      <c r="V4" s="169">
        <f>ENGLISH!H50</f>
        <v>2</v>
      </c>
      <c r="W4" s="169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Q2 2020/2021</v>
      </c>
      <c r="C5" s="5" t="s">
        <v>1</v>
      </c>
      <c r="D5" s="13">
        <f>ENGLISH!D13</f>
        <v>0</v>
      </c>
      <c r="E5" s="12">
        <f>ENGLISH!E13</f>
        <v>5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5</v>
      </c>
      <c r="K5" s="158">
        <f>ENGLISH!D32</f>
        <v>3</v>
      </c>
      <c r="L5" s="12">
        <f>ENGLISH!E32</f>
        <v>2</v>
      </c>
      <c r="M5" s="12">
        <f>ENGLISH!F32</f>
        <v>4</v>
      </c>
      <c r="N5" s="12">
        <f>ENGLISH!G32</f>
        <v>1</v>
      </c>
      <c r="O5" s="12">
        <f>ENGLISH!H32</f>
        <v>0</v>
      </c>
      <c r="P5" s="155">
        <f>ENGLISH!I32</f>
        <v>0</v>
      </c>
      <c r="Q5" s="2">
        <f>ENGLISH!J32</f>
        <v>5</v>
      </c>
      <c r="R5" s="12">
        <f>ENGLISH!D51</f>
        <v>0</v>
      </c>
      <c r="S5" s="12">
        <f>ENGLISH!E51</f>
        <v>1</v>
      </c>
      <c r="T5" s="12">
        <f>ENGLISH!F51</f>
        <v>0</v>
      </c>
      <c r="U5" s="155">
        <f>ENGLISH!G51</f>
        <v>4</v>
      </c>
      <c r="V5" s="2">
        <f>ENGLISH!H51</f>
        <v>5</v>
      </c>
      <c r="W5" s="169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Q2 2020/2021</v>
      </c>
      <c r="C6" s="5" t="s">
        <v>2</v>
      </c>
      <c r="D6" s="13">
        <f>ENGLISH!D14</f>
        <v>0</v>
      </c>
      <c r="E6" s="12">
        <f>ENGLISH!E14</f>
        <v>3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3</v>
      </c>
      <c r="K6" s="158">
        <f>ENGLISH!D33</f>
        <v>3</v>
      </c>
      <c r="L6" s="12">
        <f>ENGLISH!E33</f>
        <v>0</v>
      </c>
      <c r="M6" s="12">
        <f>ENGLISH!F33</f>
        <v>3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3</v>
      </c>
      <c r="R6" s="12">
        <f>ENGLISH!D52</f>
        <v>0</v>
      </c>
      <c r="S6" s="12">
        <f>ENGLISH!E52</f>
        <v>0</v>
      </c>
      <c r="T6" s="12">
        <f>ENGLISH!F52</f>
        <v>1</v>
      </c>
      <c r="U6" s="155">
        <f>ENGLISH!G52</f>
        <v>2</v>
      </c>
      <c r="V6" s="2">
        <f>ENGLISH!H52</f>
        <v>3</v>
      </c>
      <c r="W6" s="169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Q2 2020/2021</v>
      </c>
      <c r="C7" s="5" t="s">
        <v>3</v>
      </c>
      <c r="D7" s="13">
        <f>ENGLISH!D15</f>
        <v>0</v>
      </c>
      <c r="E7" s="12">
        <f>ENGLISH!E15</f>
        <v>3</v>
      </c>
      <c r="F7" s="12">
        <f>ENGLISH!F15</f>
        <v>0</v>
      </c>
      <c r="G7" s="12">
        <f>ENGLISH!G15</f>
        <v>0</v>
      </c>
      <c r="H7" s="12">
        <f>ENGLISH!H15</f>
        <v>0</v>
      </c>
      <c r="I7" s="155">
        <f>ENGLISH!I15</f>
        <v>0</v>
      </c>
      <c r="J7" s="2">
        <f>ENGLISH!J15</f>
        <v>3</v>
      </c>
      <c r="K7" s="158">
        <f>ENGLISH!D34</f>
        <v>0</v>
      </c>
      <c r="L7" s="12">
        <f>ENGLISH!E34</f>
        <v>0</v>
      </c>
      <c r="M7" s="12">
        <f>ENGLISH!F34</f>
        <v>0</v>
      </c>
      <c r="N7" s="12">
        <f>ENGLISH!G34</f>
        <v>0</v>
      </c>
      <c r="O7" s="12">
        <f>ENGLISH!H34</f>
        <v>0</v>
      </c>
      <c r="P7" s="155">
        <f>ENGLISH!I34</f>
        <v>0</v>
      </c>
      <c r="Q7" s="2">
        <f>ENGLISH!J34</f>
        <v>0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0</v>
      </c>
      <c r="V7" s="2">
        <f>ENGLISH!H53</f>
        <v>0</v>
      </c>
      <c r="W7" s="169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Q2 2020/2021</v>
      </c>
      <c r="C8" s="5" t="s">
        <v>41</v>
      </c>
      <c r="D8" s="13">
        <f>ENGLISH!D16</f>
        <v>0</v>
      </c>
      <c r="E8" s="12">
        <f>ENGLISH!E16</f>
        <v>0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0</v>
      </c>
      <c r="K8" s="158">
        <f>ENGLISH!D35</f>
        <v>0</v>
      </c>
      <c r="L8" s="12">
        <f>ENGLISH!E35</f>
        <v>0</v>
      </c>
      <c r="M8" s="12">
        <f>ENGLISH!F35</f>
        <v>0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0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0</v>
      </c>
      <c r="V8" s="2">
        <f>ENGLISH!H54</f>
        <v>0</v>
      </c>
      <c r="W8" s="169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Q2 2020/2021</v>
      </c>
      <c r="C9" s="5" t="s">
        <v>4</v>
      </c>
      <c r="D9" s="13">
        <f>ENGLISH!D17</f>
        <v>0</v>
      </c>
      <c r="E9" s="12">
        <f>ENGLISH!E17</f>
        <v>44</v>
      </c>
      <c r="F9" s="12">
        <f>ENGLISH!F17</f>
        <v>0</v>
      </c>
      <c r="G9" s="12">
        <f>ENGLISH!G17</f>
        <v>0</v>
      </c>
      <c r="H9" s="12">
        <f>ENGLISH!H17</f>
        <v>0</v>
      </c>
      <c r="I9" s="155">
        <f>ENGLISH!I17</f>
        <v>0</v>
      </c>
      <c r="J9" s="2">
        <f>ENGLISH!J17</f>
        <v>44</v>
      </c>
      <c r="K9" s="158">
        <f>ENGLISH!D36</f>
        <v>48</v>
      </c>
      <c r="L9" s="12">
        <f>ENGLISH!E36</f>
        <v>9</v>
      </c>
      <c r="M9" s="12">
        <f>ENGLISH!F36</f>
        <v>33</v>
      </c>
      <c r="N9" s="12">
        <f>ENGLISH!G36</f>
        <v>20</v>
      </c>
      <c r="O9" s="12">
        <f>ENGLISH!H36</f>
        <v>4</v>
      </c>
      <c r="P9" s="155">
        <f>ENGLISH!I36</f>
        <v>0</v>
      </c>
      <c r="Q9" s="2">
        <f>ENGLISH!J36</f>
        <v>57</v>
      </c>
      <c r="R9" s="12">
        <f>ENGLISH!D55</f>
        <v>1</v>
      </c>
      <c r="S9" s="12">
        <f>ENGLISH!E55</f>
        <v>0</v>
      </c>
      <c r="T9" s="12">
        <f>ENGLISH!F55</f>
        <v>3</v>
      </c>
      <c r="U9" s="155">
        <f>ENGLISH!G55</f>
        <v>53</v>
      </c>
      <c r="V9" s="2">
        <f>ENGLISH!H55</f>
        <v>57</v>
      </c>
      <c r="W9" s="169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Q2 2020/2021</v>
      </c>
      <c r="C10" s="5" t="s">
        <v>5</v>
      </c>
      <c r="D10" s="13">
        <f>ENGLISH!D18</f>
        <v>1</v>
      </c>
      <c r="E10" s="12">
        <f>ENGLISH!E18</f>
        <v>24</v>
      </c>
      <c r="F10" s="12">
        <f>ENGLISH!F18</f>
        <v>0</v>
      </c>
      <c r="G10" s="12">
        <f>ENGLISH!G18</f>
        <v>0</v>
      </c>
      <c r="H10" s="12">
        <f>ENGLISH!H18</f>
        <v>2</v>
      </c>
      <c r="I10" s="155">
        <f>ENGLISH!I18</f>
        <v>0</v>
      </c>
      <c r="J10" s="2">
        <f>ENGLISH!J18</f>
        <v>27</v>
      </c>
      <c r="K10" s="158">
        <f>ENGLISH!D37</f>
        <v>27</v>
      </c>
      <c r="L10" s="12">
        <f>ENGLISH!E37</f>
        <v>0</v>
      </c>
      <c r="M10" s="12">
        <f>ENGLISH!F37</f>
        <v>24</v>
      </c>
      <c r="N10" s="12">
        <f>ENGLISH!G37</f>
        <v>3</v>
      </c>
      <c r="O10" s="12">
        <f>ENGLISH!H37</f>
        <v>0</v>
      </c>
      <c r="P10" s="155">
        <f>ENGLISH!I37</f>
        <v>0</v>
      </c>
      <c r="Q10" s="2">
        <f>ENGLISH!J37</f>
        <v>27</v>
      </c>
      <c r="R10" s="12">
        <f>ENGLISH!D56</f>
        <v>0</v>
      </c>
      <c r="S10" s="12">
        <f>ENGLISH!E56</f>
        <v>0</v>
      </c>
      <c r="T10" s="12">
        <f>ENGLISH!F56</f>
        <v>1</v>
      </c>
      <c r="U10" s="155">
        <f>ENGLISH!G56</f>
        <v>26</v>
      </c>
      <c r="V10" s="2">
        <f>ENGLISH!H56</f>
        <v>27</v>
      </c>
      <c r="W10" s="169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Q2 2020/2021</v>
      </c>
      <c r="C11" s="5" t="s">
        <v>6</v>
      </c>
      <c r="D11" s="13">
        <f>ENGLISH!D19</f>
        <v>0</v>
      </c>
      <c r="E11" s="12">
        <f>ENGLISH!E19</f>
        <v>8</v>
      </c>
      <c r="F11" s="12">
        <f>ENGLISH!F19</f>
        <v>0</v>
      </c>
      <c r="G11" s="12">
        <f>ENGLISH!G19</f>
        <v>0</v>
      </c>
      <c r="H11" s="12">
        <f>ENGLISH!H19</f>
        <v>0</v>
      </c>
      <c r="I11" s="155">
        <f>ENGLISH!I19</f>
        <v>0</v>
      </c>
      <c r="J11" s="2">
        <f>ENGLISH!J19</f>
        <v>8</v>
      </c>
      <c r="K11" s="158">
        <f>ENGLISH!D38</f>
        <v>4</v>
      </c>
      <c r="L11" s="12">
        <f>ENGLISH!E38</f>
        <v>1</v>
      </c>
      <c r="M11" s="12">
        <f>ENGLISH!F38</f>
        <v>5</v>
      </c>
      <c r="N11" s="12">
        <f>ENGLISH!G38</f>
        <v>0</v>
      </c>
      <c r="O11" s="12">
        <f>ENGLISH!H38</f>
        <v>0</v>
      </c>
      <c r="P11" s="155">
        <f>ENGLISH!I38</f>
        <v>0</v>
      </c>
      <c r="Q11" s="2">
        <f>ENGLISH!J38</f>
        <v>5</v>
      </c>
      <c r="R11" s="12">
        <f>ENGLISH!D57</f>
        <v>0</v>
      </c>
      <c r="S11" s="12">
        <f>ENGLISH!E57</f>
        <v>0</v>
      </c>
      <c r="T11" s="12">
        <f>ENGLISH!F57</f>
        <v>2</v>
      </c>
      <c r="U11" s="155">
        <f>ENGLISH!G57</f>
        <v>3</v>
      </c>
      <c r="V11" s="2">
        <f>ENGLISH!H57</f>
        <v>5</v>
      </c>
      <c r="W11" s="169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Q2 2020/2021</v>
      </c>
      <c r="C12" s="5" t="s">
        <v>7</v>
      </c>
      <c r="D12" s="13">
        <f>ENGLISH!D20</f>
        <v>0</v>
      </c>
      <c r="E12" s="12">
        <f>ENGLISH!E20</f>
        <v>4</v>
      </c>
      <c r="F12" s="12">
        <f>ENGLISH!F20</f>
        <v>0</v>
      </c>
      <c r="G12" s="12">
        <f>ENGLISH!G20</f>
        <v>0</v>
      </c>
      <c r="H12" s="12">
        <f>ENGLISH!H20</f>
        <v>0</v>
      </c>
      <c r="I12" s="155">
        <f>ENGLISH!I20</f>
        <v>0</v>
      </c>
      <c r="J12" s="2">
        <f>ENGLISH!J20</f>
        <v>4</v>
      </c>
      <c r="K12" s="158">
        <f>ENGLISH!D39</f>
        <v>3</v>
      </c>
      <c r="L12" s="12">
        <f>ENGLISH!E39</f>
        <v>0</v>
      </c>
      <c r="M12" s="12">
        <f>ENGLISH!F39</f>
        <v>1</v>
      </c>
      <c r="N12" s="12">
        <f>ENGLISH!G39</f>
        <v>2</v>
      </c>
      <c r="O12" s="12">
        <f>ENGLISH!H39</f>
        <v>0</v>
      </c>
      <c r="P12" s="155">
        <f>ENGLISH!I39</f>
        <v>0</v>
      </c>
      <c r="Q12" s="2">
        <f>ENGLISH!J39</f>
        <v>3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3</v>
      </c>
      <c r="V12" s="2">
        <f>ENGLISH!H58</f>
        <v>3</v>
      </c>
      <c r="W12" s="169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Q2 2020/2021</v>
      </c>
      <c r="C13" s="5" t="s">
        <v>8</v>
      </c>
      <c r="D13" s="13">
        <f>ENGLISH!D21</f>
        <v>0</v>
      </c>
      <c r="E13" s="12">
        <f>ENGLISH!E21</f>
        <v>0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0</v>
      </c>
      <c r="K13" s="158">
        <f>ENGLISH!D40</f>
        <v>0</v>
      </c>
      <c r="L13" s="12">
        <f>ENGLISH!E40</f>
        <v>1</v>
      </c>
      <c r="M13" s="12">
        <f>ENGLISH!F40</f>
        <v>0</v>
      </c>
      <c r="N13" s="12">
        <f>ENGLISH!G40</f>
        <v>1</v>
      </c>
      <c r="O13" s="12">
        <f>ENGLISH!H40</f>
        <v>0</v>
      </c>
      <c r="P13" s="155">
        <f>ENGLISH!I40</f>
        <v>0</v>
      </c>
      <c r="Q13" s="2">
        <f>ENGLISH!J40</f>
        <v>1</v>
      </c>
      <c r="R13" s="12">
        <f>ENGLISH!D59</f>
        <v>0</v>
      </c>
      <c r="S13" s="12">
        <f>ENGLISH!E59</f>
        <v>0</v>
      </c>
      <c r="T13" s="12">
        <f>ENGLISH!F59</f>
        <v>0</v>
      </c>
      <c r="U13" s="155">
        <f>ENGLISH!G59</f>
        <v>1</v>
      </c>
      <c r="V13" s="2">
        <f>ENGLISH!H59</f>
        <v>1</v>
      </c>
      <c r="W13" s="169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Q2 2020/2021</v>
      </c>
      <c r="C14" s="5" t="s">
        <v>9</v>
      </c>
      <c r="D14" s="13">
        <f>ENGLISH!D22</f>
        <v>0</v>
      </c>
      <c r="E14" s="12">
        <f>ENGLISH!E22</f>
        <v>21</v>
      </c>
      <c r="F14" s="12">
        <f>ENGLISH!F22</f>
        <v>0</v>
      </c>
      <c r="G14" s="12">
        <f>ENGLISH!G22</f>
        <v>0</v>
      </c>
      <c r="H14" s="12">
        <f>ENGLISH!H22</f>
        <v>1</v>
      </c>
      <c r="I14" s="155">
        <f>ENGLISH!I22</f>
        <v>0</v>
      </c>
      <c r="J14" s="2">
        <f>ENGLISH!J22</f>
        <v>22</v>
      </c>
      <c r="K14" s="158">
        <f>ENGLISH!D41</f>
        <v>17</v>
      </c>
      <c r="L14" s="12">
        <f>ENGLISH!E41</f>
        <v>0</v>
      </c>
      <c r="M14" s="12">
        <f>ENGLISH!F41</f>
        <v>17</v>
      </c>
      <c r="N14" s="12">
        <f>ENGLISH!G41</f>
        <v>0</v>
      </c>
      <c r="O14" s="12">
        <f>ENGLISH!H41</f>
        <v>0</v>
      </c>
      <c r="P14" s="155">
        <f>ENGLISH!I41</f>
        <v>0</v>
      </c>
      <c r="Q14" s="2">
        <f>ENGLISH!J41</f>
        <v>17</v>
      </c>
      <c r="R14" s="12">
        <f>ENGLISH!D60</f>
        <v>2</v>
      </c>
      <c r="S14" s="12">
        <f>ENGLISH!E60</f>
        <v>0</v>
      </c>
      <c r="T14" s="12">
        <f>ENGLISH!F60</f>
        <v>0</v>
      </c>
      <c r="U14" s="155">
        <f>ENGLISH!G60</f>
        <v>15</v>
      </c>
      <c r="V14" s="2">
        <f>ENGLISH!H60</f>
        <v>17</v>
      </c>
      <c r="W14" s="169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Q2 2020/2021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169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Q2 2020/2021</v>
      </c>
      <c r="C16" s="6" t="s">
        <v>10</v>
      </c>
      <c r="D16" s="26">
        <f>ENGLISH!D24</f>
        <v>0</v>
      </c>
      <c r="E16" s="27">
        <f>ENGLISH!E24</f>
        <v>7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0</v>
      </c>
      <c r="J16" s="3">
        <f>ENGLISH!J24</f>
        <v>7</v>
      </c>
      <c r="K16" s="159">
        <f>ENGLISH!D43</f>
        <v>5</v>
      </c>
      <c r="L16" s="27">
        <f>ENGLISH!E43</f>
        <v>0</v>
      </c>
      <c r="M16" s="27">
        <f>ENGLISH!F43</f>
        <v>2</v>
      </c>
      <c r="N16" s="27">
        <f>ENGLISH!G43</f>
        <v>3</v>
      </c>
      <c r="O16" s="27">
        <f>ENGLISH!H43</f>
        <v>0</v>
      </c>
      <c r="P16" s="156">
        <f>ENGLISH!I43</f>
        <v>0</v>
      </c>
      <c r="Q16" s="3">
        <f>ENGLISH!J43</f>
        <v>5</v>
      </c>
      <c r="R16" s="27">
        <f>ENGLISH!D62</f>
        <v>1</v>
      </c>
      <c r="S16" s="27">
        <f>ENGLISH!E62</f>
        <v>0</v>
      </c>
      <c r="T16" s="27">
        <f>ENGLISH!F62</f>
        <v>0</v>
      </c>
      <c r="U16" s="156">
        <f>ENGLISH!G62</f>
        <v>4</v>
      </c>
      <c r="V16" s="3">
        <f>ENGLISH!H62</f>
        <v>5</v>
      </c>
      <c r="W16" s="166">
        <f>ENGLISH!I61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Q2 2020/2021</v>
      </c>
      <c r="C17" s="177" t="s">
        <v>101</v>
      </c>
      <c r="D17" s="164">
        <f>ENGLISH!D7</f>
        <v>0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Q2 2020/2021</v>
      </c>
      <c r="C18" s="29" t="s">
        <v>11</v>
      </c>
      <c r="D18" s="16">
        <f>SUM(D4:D16)</f>
        <v>1</v>
      </c>
      <c r="E18" s="17">
        <f t="shared" ref="E18:W18" si="0">SUM(E4:E16)</f>
        <v>120</v>
      </c>
      <c r="F18" s="17">
        <f t="shared" si="0"/>
        <v>0</v>
      </c>
      <c r="G18" s="17">
        <f t="shared" si="0"/>
        <v>0</v>
      </c>
      <c r="H18" s="17">
        <f t="shared" si="0"/>
        <v>4</v>
      </c>
      <c r="I18" s="157">
        <f t="shared" si="0"/>
        <v>0</v>
      </c>
      <c r="J18" s="4">
        <f t="shared" si="0"/>
        <v>125</v>
      </c>
      <c r="K18" s="165">
        <f t="shared" si="0"/>
        <v>111</v>
      </c>
      <c r="L18" s="17">
        <f t="shared" si="0"/>
        <v>14</v>
      </c>
      <c r="M18" s="17">
        <f t="shared" si="0"/>
        <v>91</v>
      </c>
      <c r="N18" s="17">
        <f t="shared" si="0"/>
        <v>30</v>
      </c>
      <c r="O18" s="17">
        <f t="shared" si="0"/>
        <v>4</v>
      </c>
      <c r="P18" s="157">
        <f t="shared" si="0"/>
        <v>0</v>
      </c>
      <c r="Q18" s="4">
        <f t="shared" si="0"/>
        <v>125</v>
      </c>
      <c r="R18" s="17">
        <f t="shared" si="0"/>
        <v>4</v>
      </c>
      <c r="S18" s="17">
        <f t="shared" si="0"/>
        <v>1</v>
      </c>
      <c r="T18" s="17">
        <f t="shared" si="0"/>
        <v>8</v>
      </c>
      <c r="U18" s="157">
        <f t="shared" si="0"/>
        <v>112</v>
      </c>
      <c r="V18" s="4">
        <f t="shared" si="0"/>
        <v>125</v>
      </c>
      <c r="W18" s="4">
        <f t="shared" si="0"/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workbookViewId="0">
      <selection activeCell="E6" sqref="E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147</v>
      </c>
      <c r="E2" t="s">
        <v>151</v>
      </c>
      <c r="G2" t="s">
        <v>81</v>
      </c>
    </row>
    <row r="3" spans="2:7" x14ac:dyDescent="0.35">
      <c r="B3" t="s">
        <v>55</v>
      </c>
      <c r="D3" t="s">
        <v>148</v>
      </c>
      <c r="E3" t="s">
        <v>152</v>
      </c>
      <c r="G3" t="s">
        <v>97</v>
      </c>
    </row>
    <row r="4" spans="2:7" x14ac:dyDescent="0.35">
      <c r="B4" t="s">
        <v>56</v>
      </c>
      <c r="D4" t="s">
        <v>149</v>
      </c>
      <c r="E4" t="s">
        <v>153</v>
      </c>
      <c r="G4" t="s">
        <v>88</v>
      </c>
    </row>
    <row r="5" spans="2:7" x14ac:dyDescent="0.35">
      <c r="B5" t="s">
        <v>57</v>
      </c>
      <c r="D5" t="s">
        <v>150</v>
      </c>
      <c r="E5" t="s">
        <v>154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Charlotte Branford</cp:lastModifiedBy>
  <dcterms:created xsi:type="dcterms:W3CDTF">2019-08-20T13:14:02Z</dcterms:created>
  <dcterms:modified xsi:type="dcterms:W3CDTF">2020-11-19T14:02:50Z</dcterms:modified>
</cp:coreProperties>
</file>